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01\dokumenti$\dradesic\My Documents\posao\investicije\rekonstrukcija trga sidro\"/>
    </mc:Choice>
  </mc:AlternateContent>
  <xr:revisionPtr revIDLastSave="0" documentId="13_ncr:1_{3F41EFD3-C97C-496B-ACF8-14343017686D}" xr6:coauthVersionLast="47" xr6:coauthVersionMax="47" xr10:uidLastSave="{00000000-0000-0000-0000-000000000000}"/>
  <bookViews>
    <workbookView xWindow="-120" yWindow="-120" windowWidth="29040" windowHeight="15840" xr2:uid="{60E6B015-EA20-4656-A236-994AA2CCAE15}"/>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1" i="1" l="1"/>
  <c r="F4" i="1"/>
  <c r="F7" i="1"/>
  <c r="F8" i="1"/>
  <c r="F9" i="1"/>
  <c r="F10" i="1"/>
  <c r="F13" i="1"/>
  <c r="F16" i="1"/>
  <c r="F17" i="1"/>
  <c r="F18" i="1"/>
  <c r="F21" i="1"/>
  <c r="F24" i="1"/>
  <c r="F27" i="1"/>
  <c r="F30" i="1"/>
  <c r="F33" i="1"/>
  <c r="F36" i="1"/>
  <c r="F38" i="1"/>
  <c r="F41" i="1"/>
  <c r="F44" i="1"/>
  <c r="F47" i="1"/>
  <c r="F50" i="1"/>
  <c r="F53" i="1"/>
  <c r="F56" i="1"/>
  <c r="F62" i="1" l="1"/>
  <c r="F63" i="1" l="1"/>
</calcChain>
</file>

<file path=xl/sharedStrings.xml><?xml version="1.0" encoding="utf-8"?>
<sst xmlns="http://schemas.openxmlformats.org/spreadsheetml/2006/main" count="76" uniqueCount="56">
  <si>
    <t>m2</t>
  </si>
  <si>
    <t>a)</t>
  </si>
  <si>
    <t xml:space="preserve">oplata </t>
  </si>
  <si>
    <t>b)</t>
  </si>
  <si>
    <t>beton klase C 20/25</t>
  </si>
  <si>
    <t>m3</t>
  </si>
  <si>
    <t>c)</t>
  </si>
  <si>
    <t>beton klase C 25/30</t>
  </si>
  <si>
    <t>d)</t>
  </si>
  <si>
    <t>armatura</t>
  </si>
  <si>
    <t>kg</t>
  </si>
  <si>
    <t>Nabava, doprema i ugradba betonskog opločnika - tlakovca. Stavka obuhvaća široki iskop terena (podloga postojećeg betonskog opločnika) bez obzira na  kategoriju tla u sloju do d=30 cm, sabijanje planuma vibro pločom, dobava, dovoz, razastiranje i sabijanje mehanički zbijenog kamenog materijala veličine zrna 0-63 mm u sloju d= 20 cm, izrada posteljice d= 5 cm od mljevenog pijeska 0 - 4 mm, dobava i postava betonskog opločnika dim. 15x20 ili 15x15 cm debljine 6 cm, fugiranje finim pijeskom, utovar u kamion i odvoz otpadnog materijala na deponiju. Obračun po m2 opločene površine.</t>
  </si>
  <si>
    <t>1.</t>
  </si>
  <si>
    <t>2.</t>
  </si>
  <si>
    <t>3.</t>
  </si>
  <si>
    <t>Strojno ili ručno rušenje (razbijanje) raznih armirano betonskih, betonskih i kamenih konstrukcija te utovar istih u kamion. Obračun po m3 konstrukcije.</t>
  </si>
  <si>
    <t>4.</t>
  </si>
  <si>
    <t>m</t>
  </si>
  <si>
    <t>5.</t>
  </si>
  <si>
    <t xml:space="preserve">Zaštita instalacija i vodova koji prilikom gradnje i eksploatacije građevine mogu biti ugrožene. Rad obuhvaća potpunu zaštitu instalacije prema uvjetima komunalnih poduzeća uključivo lociranje instalacije, strojno ručni iskop kanala oko instalacije, zaštita instalacije prema potrebi  PEHD cijevi, nabava, prijevoz i ugradba betona C16/20 za izradu obloge instalacije ili armiranobetonske ploče debljine d=20 cm, te dobava, ugradnja i sabijanje zamjenskog materijala za zatrpavanje kanala. Obračun po m izvedene zaštite. </t>
  </si>
  <si>
    <t>mj. jedninica</t>
  </si>
  <si>
    <t>jed. cijena</t>
  </si>
  <si>
    <t>količina</t>
  </si>
  <si>
    <t>Ukupno</t>
  </si>
  <si>
    <t>Dobava, doprema i ugradnja geotekstila gustoće min.300 grama/m². Obračun po m2.</t>
  </si>
  <si>
    <t>kom</t>
  </si>
  <si>
    <t>Nabava, doprema i ugradnja lijevanog željeznog poklopca dimenzija 50×50 cm, klase C250. Obračun po komadu kompletnog ugrađenog poklopca.</t>
  </si>
  <si>
    <t>Ugradba betonskog opločnika - tlakovca. Opis stavke isti kao stavka 3. samo bez dobave betonskih opločnika (ugradba postojećih opločnika).Obračun po m2 .</t>
  </si>
  <si>
    <t>Skidanje, čiščenje, postava na palete te odvoz na deponiju betonskih opločnika raznih dimenzija sa partera i stepenica trga. Obračun po m2 skinutih i odveženih betonskih opločnika.</t>
  </si>
  <si>
    <r>
      <t xml:space="preserve">Dobava i postava keramike na gazišta i čela stepenica. </t>
    </r>
    <r>
      <rPr>
        <sz val="10"/>
        <rFont val="Times New Roman"/>
        <family val="1"/>
        <charset val="238"/>
      </rPr>
      <t>Keramika se dobavlja prema odabiru projektanta/investitora, sve u skladu sa shemama polaganja. Cijena keramike do 160,00 kn/m2.</t>
    </r>
    <r>
      <rPr>
        <b/>
        <sz val="10"/>
        <rFont val="Times New Roman"/>
        <family val="1"/>
        <charset val="238"/>
      </rPr>
      <t xml:space="preserve">
1. priprema podloge: </t>
    </r>
    <r>
      <rPr>
        <sz val="10"/>
        <rFont val="Times New Roman"/>
        <family val="1"/>
        <charset val="238"/>
      </rPr>
      <t xml:space="preserve">Podlogu na koju se predviđa polaganje keramike potrebno je očistiti od  nečistoća te ukloniti dijelove starih pločica/betona koji su oštećeni i ne prijanjaju. Pločice se polažu na postojeću podlogu uz prethodno izravnavanje te krpanje oštećenih dijelova betonom odnsosno građevinskim ljepilom. Potrebno je ispitati mogućnost polaganja i prijanja te po potrebi nanijeti predpremaz te mrežicu u ljepilo.
</t>
    </r>
    <r>
      <rPr>
        <b/>
        <sz val="10"/>
        <rFont val="Times New Roman"/>
        <family val="1"/>
        <charset val="238"/>
      </rPr>
      <t xml:space="preserve">2. polaganje keramike: </t>
    </r>
    <r>
      <rPr>
        <sz val="10"/>
        <rFont val="Times New Roman"/>
        <family val="1"/>
        <charset val="238"/>
      </rPr>
      <t>Polaganje podnih protukliznih maloformatnih keramičkih pločica na ravnu i čvrstu podlogu. Dimenzije, boja pločice i shema polaganja po izboru naručitelja. Pločice se polažu punopošnim ljepljenjem na pod pomoću poboljšanog, fleksibilnog cementnog ljepila, razreda C2T, kao ADESILEX P7 (MAPEI), fuga na fugu.</t>
    </r>
    <r>
      <rPr>
        <b/>
        <sz val="10"/>
        <rFont val="Times New Roman"/>
        <family val="1"/>
        <charset val="238"/>
      </rPr>
      <t xml:space="preserve">
3. fugiranje: </t>
    </r>
    <r>
      <rPr>
        <sz val="10"/>
        <rFont val="Times New Roman"/>
        <family val="1"/>
        <charset val="238"/>
      </rPr>
      <t>Dobava fugir mase i fugiranje poboljšanom cementnom brzovezujućom i brzosušećom fugirnom masom za fuge širine 2 do 20 mm sa Bio Block i Drop Effect tehnologijom (protiv bakterija i plijesni te vodoodbojna), razreda CG2, kao ULTRACOLOR PLUS (MAPEI).  Ljepilo za polaganje pločica mora biti dovoljno suho. Da bi se sprječilo nastajanje mrlja u masi za fugiranje, ostaci ljepila moraju se ukloniti. Površine fuga moraju biti suhe, bez prašine i sredstava za sprječavanje vezivanja.</t>
    </r>
    <r>
      <rPr>
        <b/>
        <sz val="10"/>
        <rFont val="Times New Roman"/>
        <family val="1"/>
        <charset val="238"/>
      </rPr>
      <t xml:space="preserve">
4. silikoniranje:  </t>
    </r>
    <r>
      <rPr>
        <sz val="10"/>
        <rFont val="Times New Roman"/>
        <family val="1"/>
        <charset val="238"/>
      </rPr>
      <t>brtvljenje dilatacijskih spojeva pomoću silikonske mase za brtvljenje bez otapala na osnovi acetatnog zamreženja, kao MAPESIL AC (MAPEI).</t>
    </r>
    <r>
      <rPr>
        <b/>
        <sz val="10"/>
        <rFont val="Times New Roman"/>
        <family val="1"/>
        <charset val="238"/>
      </rPr>
      <t xml:space="preserve">
5. čišćenje: </t>
    </r>
    <r>
      <rPr>
        <sz val="10"/>
        <rFont val="Times New Roman"/>
        <family val="1"/>
        <charset val="238"/>
      </rPr>
      <t>Popločene površine potrebno je očistiti od ostataka veznog ili dr. materijala te oprati.</t>
    </r>
    <r>
      <rPr>
        <b/>
        <sz val="10"/>
        <rFont val="Times New Roman"/>
        <family val="1"/>
        <charset val="238"/>
      </rPr>
      <t xml:space="preserve">
6. zaštita: </t>
    </r>
    <r>
      <rPr>
        <sz val="10"/>
        <rFont val="Times New Roman"/>
        <family val="1"/>
        <charset val="238"/>
      </rPr>
      <t>Očišćene popločene površine potrebno je adekvatno zaštiti do primopredaje.</t>
    </r>
    <r>
      <rPr>
        <b/>
        <sz val="10"/>
        <rFont val="Times New Roman"/>
        <family val="1"/>
        <charset val="238"/>
      </rPr>
      <t xml:space="preserve">
NAPOMENA: </t>
    </r>
    <r>
      <rPr>
        <sz val="10"/>
        <rFont val="Times New Roman"/>
        <family val="1"/>
        <charset val="238"/>
      </rPr>
      <t xml:space="preserve">obavezno punoplošno lijepljenje. 
Boje masa za fugiranje i brtvljenje odabiru se prema karti boja proizvođača, a po izboru projektanta. </t>
    </r>
  </si>
  <si>
    <t>Dobava, doprema i betoniranje temelja, zidova, ploča, okna, stepenica i sl. sa betonom prema uputi predstavnika investitora, izrada potrebne glatke oplate sa podupiranjem, te dobava i montaža armature. Obračun za beton po m3, za oplatu po m2 i za armaturu po kg.</t>
  </si>
  <si>
    <t>dobava i doprema pločica</t>
  </si>
  <si>
    <t>priprema, postavljanje pločica i fugiranje pločica</t>
  </si>
  <si>
    <t>postavljanje kutnih lajsni</t>
  </si>
  <si>
    <t>Nabava i doprema materijala te izrada kamene tamponske podloge od mehanički zbijenog zrnatog kamenog materijala veličine zrna 0-64 mm ili 0-31mm sa nabijanjem vibro pločom i finim planiranjem. Obračun po m3 ugrađenog kamenog materijala u zbijenom stanju.</t>
  </si>
  <si>
    <t>6.</t>
  </si>
  <si>
    <t>7.</t>
  </si>
  <si>
    <t>8.</t>
  </si>
  <si>
    <t>9.</t>
  </si>
  <si>
    <t>10.</t>
  </si>
  <si>
    <t>11.</t>
  </si>
  <si>
    <r>
      <t>Dobava doprema i ugradnja PVC šahta dimenzija 40x40x40 cm (</t>
    </r>
    <r>
      <rPr>
        <sz val="11"/>
        <color theme="1"/>
        <rFont val="Calibri"/>
        <family val="2"/>
        <charset val="238"/>
      </rPr>
      <t>±15%). Stavka obuhvaća iskop jame za smještaj šahta približne veličine 60x60x60 cm, izradu podložnog betona te betonske obloge cijelog šahta (minimalna debljina betona  10cm), odvoz isokpanog materijala te izradu proboja za odvodne cijevi. Svi spojevi moraju biti vodonepropusni i zabrtvljeni. Obračun po kompletno izvedenom šahtu.</t>
    </r>
  </si>
  <si>
    <t>12.</t>
  </si>
  <si>
    <t>13.</t>
  </si>
  <si>
    <t>14.</t>
  </si>
  <si>
    <t xml:space="preserve">Nabava, doprema i ugradnja PVC-UKC kanalizacijskih cijevi promejra 200 mm, klasa 8, za odvod vode. U cijenu uključiti spojni materijal, fazonske komade (račve i koljena), razvod duž trase građevine, spajanje cijevi. Po ugradnji treba izvršiti odgovarajuću provjeru vodonepropusnosti na nezasutom ali osiguranom dijelu ispitivane kanalizacije. Ispitivanje treba provesti u skladu s odredbama norme HRN-EN 1610. Obračun po m1 ugrađene kanalizacijske cijevi. </t>
  </si>
  <si>
    <r>
      <t>Linijska kanalica - kišna rešetka. Stavka obuhvaća iskop, odvoz i pripremu betonske podloge za postavljanje kišne rešetke te dobavu, postavljanje i betoniranje prefabricirane linijske rešetke s kanalom  od betona ili polimerbetona, rešetka lijevanoželjezna, širine 15 cm (</t>
    </r>
    <r>
      <rPr>
        <sz val="11"/>
        <rFont val="Calibri"/>
        <family val="2"/>
        <charset val="238"/>
      </rPr>
      <t>±</t>
    </r>
    <r>
      <rPr>
        <sz val="11"/>
        <rFont val="Times New Roman"/>
        <family val="1"/>
        <charset val="238"/>
      </rPr>
      <t xml:space="preserve">2 cm), dubine do 30 cm. Rešetku se postavlja u obliku kvadrata (stranice 4,0 x 4,0 metara </t>
    </r>
    <r>
      <rPr>
        <sz val="11"/>
        <rFont val="Calibri"/>
        <family val="2"/>
        <charset val="238"/>
      </rPr>
      <t>±10</t>
    </r>
    <r>
      <rPr>
        <sz val="11"/>
        <rFont val="Times New Roman"/>
        <family val="1"/>
        <charset val="238"/>
      </rPr>
      <t>%) s tipskim rješenjima na kutevima koji osiguravaju brtvljenje rešetke. Rešetku je potrebno spojiti na oborinsko okno. Obračun po m izvedene rešetke.</t>
    </r>
  </si>
  <si>
    <t>15.</t>
  </si>
  <si>
    <t>Iskop kanala za cijev oborinske odvodnje kroz zajednički dio zgrade. Radovi obuhvaćaju piljenje postojećeg  poploćenja (betonske površine i stepenica), odštemavanje betosnkih dijelova poploćenja te kasnije betoniranje odštemanih betonskih dijelova sa potrebnim šalovanjem, zatim postavljanje klinker pločica po uzoru na postojeće, zavsšno fugiranje te čišćenje površina. Obračun po m kanala.</t>
  </si>
  <si>
    <t>Kanalizacijski rov. Stavka obuhvaća iskop rova presjeka 60x40-120 cm bez obzira na kategoriju tla, utovar materijala u prijevozno sredstvo, odvoz materijala na deponiju koju osigurava izvoditelj, pripremu pješčane posteljice  debljine 10 cm, oblogu betonom cijevi  fi 160mm u visini do 10 cm iznad tjemena cijevi te zatrpavanje preostalog dijela kanala tamponskim materijalom. Obračun po m kompletno izvedenog kanala.</t>
  </si>
  <si>
    <t>16.</t>
  </si>
  <si>
    <t>Nabava, doprema i ugradba prefabriciranih betonskih stepenica (gazište i čelo). Stepenice moraju biti protuklizne, za vanjsku upotrebu, otporne na sol i smrzavanje. Obračun po m izvedene stepenice.</t>
  </si>
  <si>
    <t>PDV (25%)</t>
  </si>
  <si>
    <t>Sveukupno (S PDV-om)</t>
  </si>
  <si>
    <t>Ukupno (bez PDV-a)</t>
  </si>
  <si>
    <t>Dobava, doprema i ugradba betonskih ivičnjaka dim 100*20*8 cm. Stavka obuhvaća: iskop temelja za ivičnjak, sabijanje dna temelja vibro pločom, izrada tamponske i betonske posteljice, dobava i postava ivičnjaka,, zalaganje ivičnjaka betonom klase C 20/25, fugiranje finim cementnim malterom 1:3, planiranje čiste zemlje po zoni zahvata, utovar u kamion i odvoz otpadnog materijala na depo. Obračun po m' komplet.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</si>
</sst>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00\ _k_n_-;\-* #,##0.00\ _k_n_-;_-* &quot;-&quot;??\ _k_n_-;_-@_-"/>
  </numFmts>
  <fonts count="12" x14ac:knownFonts="1">
    <font>
      <sz val="11"/>
      <color theme="1"/>
      <name val="Calibri"/>
      <family val="2"/>
      <charset val="238"/>
      <scheme val="minor"/>
    </font>
    <font>
      <sz val="11"/>
      <color theme="1"/>
      <name val="Calibri"/>
      <family val="2"/>
      <charset val="238"/>
      <scheme val="minor"/>
    </font>
    <font>
      <sz val="11"/>
      <name val="Times New Roman"/>
      <family val="1"/>
      <charset val="238"/>
    </font>
    <font>
      <sz val="10"/>
      <name val="Times New Roman"/>
      <family val="1"/>
    </font>
    <font>
      <sz val="11"/>
      <color theme="1"/>
      <name val="Calibri"/>
      <family val="2"/>
      <charset val="238"/>
    </font>
    <font>
      <sz val="11"/>
      <name val="Calibri"/>
      <family val="2"/>
      <charset val="238"/>
    </font>
    <font>
      <b/>
      <sz val="10"/>
      <name val="Arial"/>
      <family val="2"/>
      <charset val="238"/>
    </font>
    <font>
      <b/>
      <sz val="10"/>
      <name val="Times New Roman"/>
      <family val="1"/>
      <charset val="238"/>
    </font>
    <font>
      <sz val="10"/>
      <name val="Times New Roman"/>
      <family val="1"/>
      <charset val="238"/>
    </font>
    <font>
      <sz val="11"/>
      <color theme="1"/>
      <name val="Times New Roman"/>
      <family val="1"/>
      <charset val="238"/>
    </font>
    <font>
      <b/>
      <sz val="11"/>
      <color theme="1"/>
      <name val="Times New Roman"/>
      <family val="1"/>
      <charset val="238"/>
    </font>
    <font>
      <b/>
      <sz val="11"/>
      <name val="Times New Roman"/>
      <family val="1"/>
      <charset val="238"/>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22">
    <xf numFmtId="0" fontId="0" fillId="0" borderId="0" xfId="0"/>
    <xf numFmtId="0" fontId="2" fillId="0" borderId="0" xfId="0" applyFont="1" applyAlignment="1">
      <alignment horizontal="justify" vertical="top" wrapText="1"/>
    </xf>
    <xf numFmtId="0" fontId="2" fillId="0" borderId="0" xfId="0" applyFont="1"/>
    <xf numFmtId="49" fontId="2" fillId="0" borderId="0" xfId="0" applyNumberFormat="1" applyFont="1" applyAlignment="1">
      <alignment horizontal="justify" wrapText="1"/>
    </xf>
    <xf numFmtId="0" fontId="2" fillId="0" borderId="0" xfId="0" applyFont="1" applyAlignment="1">
      <alignment horizontal="center"/>
    </xf>
    <xf numFmtId="49" fontId="2" fillId="0" borderId="0" xfId="0" applyNumberFormat="1" applyFont="1" applyAlignment="1">
      <alignment horizontal="center" vertical="top"/>
    </xf>
    <xf numFmtId="49" fontId="2" fillId="0" borderId="0" xfId="0" applyNumberFormat="1" applyFont="1" applyAlignment="1">
      <alignment horizontal="justify" vertical="top" wrapText="1"/>
    </xf>
    <xf numFmtId="164" fontId="2" fillId="0" borderId="0" xfId="0" applyNumberFormat="1" applyFont="1" applyAlignment="1">
      <alignment horizontal="center" vertical="center"/>
    </xf>
    <xf numFmtId="49" fontId="2" fillId="0" borderId="0" xfId="0" applyNumberFormat="1" applyFont="1" applyAlignment="1">
      <alignment horizontal="right" vertical="top"/>
    </xf>
    <xf numFmtId="43" fontId="2" fillId="0" borderId="0" xfId="1" applyFont="1" applyAlignment="1">
      <alignment horizontal="center" vertical="center"/>
    </xf>
    <xf numFmtId="43" fontId="2" fillId="0" borderId="0" xfId="1" applyFont="1" applyAlignment="1">
      <alignment horizontal="center"/>
    </xf>
    <xf numFmtId="43" fontId="2" fillId="0" borderId="0" xfId="1" applyFont="1"/>
    <xf numFmtId="43" fontId="2" fillId="0" borderId="0" xfId="1" applyFont="1" applyAlignment="1">
      <alignment wrapText="1"/>
    </xf>
    <xf numFmtId="0" fontId="3" fillId="0" borderId="0" xfId="0" applyFont="1" applyAlignment="1">
      <alignment horizontal="left" vertical="top" wrapText="1"/>
    </xf>
    <xf numFmtId="0" fontId="6" fillId="0" borderId="0" xfId="0" applyFont="1" applyAlignment="1">
      <alignment horizontal="justify" vertical="top"/>
    </xf>
    <xf numFmtId="0" fontId="7" fillId="0" borderId="0" xfId="0" applyFont="1" applyAlignment="1">
      <alignment horizontal="justify" vertical="top" wrapText="1"/>
    </xf>
    <xf numFmtId="43" fontId="9" fillId="0" borderId="0" xfId="1" applyFont="1"/>
    <xf numFmtId="0" fontId="9" fillId="0" borderId="0" xfId="0" applyFont="1"/>
    <xf numFmtId="165" fontId="2" fillId="0" borderId="0" xfId="0" applyNumberFormat="1" applyFont="1"/>
    <xf numFmtId="43" fontId="10" fillId="0" borderId="0" xfId="1" applyFont="1"/>
    <xf numFmtId="0" fontId="11" fillId="0" borderId="0" xfId="0" applyFont="1" applyAlignment="1">
      <alignment horizontal="center"/>
    </xf>
    <xf numFmtId="0" fontId="10" fillId="0" borderId="0" xfId="0" applyFont="1"/>
  </cellXfs>
  <cellStyles count="2">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577E2-DEC5-45F1-BA51-1563EA023A36}">
  <dimension ref="A2:J63"/>
  <sheetViews>
    <sheetView tabSelected="1" topLeftCell="A52" workbookViewId="0">
      <selection activeCell="F64" sqref="F64"/>
    </sheetView>
  </sheetViews>
  <sheetFormatPr defaultRowHeight="15" x14ac:dyDescent="0.25"/>
  <cols>
    <col min="2" max="2" width="58" customWidth="1"/>
    <col min="3" max="3" width="11.42578125" style="16" customWidth="1"/>
    <col min="4" max="4" width="12.42578125" style="17" customWidth="1"/>
    <col min="5" max="5" width="10.85546875" style="16" customWidth="1"/>
    <col min="6" max="6" width="12.42578125" style="16" customWidth="1"/>
    <col min="8" max="8" width="11.28515625" customWidth="1"/>
    <col min="9" max="9" width="10.5703125" customWidth="1"/>
  </cols>
  <sheetData>
    <row r="2" spans="1:10" x14ac:dyDescent="0.25">
      <c r="C2" s="16" t="s">
        <v>22</v>
      </c>
      <c r="D2" s="17" t="s">
        <v>20</v>
      </c>
      <c r="E2" s="16" t="s">
        <v>21</v>
      </c>
      <c r="F2" s="16" t="s">
        <v>23</v>
      </c>
    </row>
    <row r="3" spans="1:10" s="2" customFormat="1" ht="45.75" customHeight="1" x14ac:dyDescent="0.25">
      <c r="A3" s="5" t="s">
        <v>12</v>
      </c>
      <c r="B3" s="6" t="s">
        <v>28</v>
      </c>
      <c r="C3" s="9"/>
      <c r="E3" s="12"/>
      <c r="F3" s="11"/>
    </row>
    <row r="4" spans="1:10" s="2" customFormat="1" x14ac:dyDescent="0.25">
      <c r="A4" s="5"/>
      <c r="B4" s="3"/>
      <c r="C4" s="10">
        <v>700</v>
      </c>
      <c r="D4" s="4" t="s">
        <v>0</v>
      </c>
      <c r="E4" s="9"/>
      <c r="F4" s="9">
        <f>C4*E4</f>
        <v>0</v>
      </c>
      <c r="H4" s="18"/>
      <c r="I4" s="18"/>
      <c r="J4"/>
    </row>
    <row r="6" spans="1:10" ht="75" x14ac:dyDescent="0.25">
      <c r="A6" s="5" t="s">
        <v>13</v>
      </c>
      <c r="B6" s="6" t="s">
        <v>30</v>
      </c>
      <c r="C6" s="9"/>
      <c r="D6" s="7"/>
    </row>
    <row r="7" spans="1:10" x14ac:dyDescent="0.25">
      <c r="A7" s="8" t="s">
        <v>1</v>
      </c>
      <c r="B7" s="3" t="s">
        <v>2</v>
      </c>
      <c r="C7" s="10">
        <v>10</v>
      </c>
      <c r="D7" s="4" t="s">
        <v>0</v>
      </c>
      <c r="F7" s="9">
        <f t="shared" ref="F7:F10" si="0">C7*E7</f>
        <v>0</v>
      </c>
      <c r="H7" s="18"/>
      <c r="I7" s="18"/>
    </row>
    <row r="8" spans="1:10" x14ac:dyDescent="0.25">
      <c r="A8" s="8" t="s">
        <v>3</v>
      </c>
      <c r="B8" s="3" t="s">
        <v>4</v>
      </c>
      <c r="C8" s="10">
        <v>2</v>
      </c>
      <c r="D8" s="4" t="s">
        <v>5</v>
      </c>
      <c r="F8" s="9">
        <f t="shared" si="0"/>
        <v>0</v>
      </c>
      <c r="H8" s="18"/>
      <c r="I8" s="18"/>
    </row>
    <row r="9" spans="1:10" x14ac:dyDescent="0.25">
      <c r="A9" s="8" t="s">
        <v>6</v>
      </c>
      <c r="B9" s="3" t="s">
        <v>7</v>
      </c>
      <c r="C9" s="10">
        <v>3</v>
      </c>
      <c r="D9" s="4" t="s">
        <v>5</v>
      </c>
      <c r="F9" s="9">
        <f t="shared" si="0"/>
        <v>0</v>
      </c>
      <c r="H9" s="18"/>
      <c r="I9" s="18"/>
    </row>
    <row r="10" spans="1:10" x14ac:dyDescent="0.25">
      <c r="A10" s="8" t="s">
        <v>8</v>
      </c>
      <c r="B10" s="3" t="s">
        <v>9</v>
      </c>
      <c r="C10" s="10">
        <v>150</v>
      </c>
      <c r="D10" s="4" t="s">
        <v>10</v>
      </c>
      <c r="F10" s="9">
        <f t="shared" si="0"/>
        <v>0</v>
      </c>
      <c r="H10" s="18"/>
      <c r="I10" s="18"/>
    </row>
    <row r="11" spans="1:10" s="2" customFormat="1" x14ac:dyDescent="0.25">
      <c r="C11" s="11"/>
      <c r="E11" s="9"/>
      <c r="F11" s="9"/>
    </row>
    <row r="12" spans="1:10" ht="144" customHeight="1" x14ac:dyDescent="0.25">
      <c r="A12" s="5" t="s">
        <v>14</v>
      </c>
      <c r="B12" s="1" t="s">
        <v>11</v>
      </c>
      <c r="C12" s="9"/>
      <c r="D12" s="2"/>
    </row>
    <row r="13" spans="1:10" x14ac:dyDescent="0.25">
      <c r="A13" s="5"/>
      <c r="B13" s="3"/>
      <c r="C13" s="10">
        <v>700</v>
      </c>
      <c r="D13" s="4" t="s">
        <v>0</v>
      </c>
      <c r="F13" s="9">
        <f>C13*E13</f>
        <v>0</v>
      </c>
      <c r="H13" s="18"/>
      <c r="I13" s="18"/>
    </row>
    <row r="14" spans="1:10" x14ac:dyDescent="0.25">
      <c r="A14" s="5"/>
      <c r="B14" s="3"/>
      <c r="C14" s="10"/>
      <c r="D14" s="4"/>
      <c r="F14" s="9"/>
    </row>
    <row r="15" spans="1:10" ht="396.75" customHeight="1" x14ac:dyDescent="0.25">
      <c r="A15" s="5" t="s">
        <v>16</v>
      </c>
      <c r="B15" s="15" t="s">
        <v>29</v>
      </c>
      <c r="C15" s="10"/>
      <c r="D15" s="4"/>
      <c r="F15" s="9"/>
    </row>
    <row r="16" spans="1:10" x14ac:dyDescent="0.25">
      <c r="A16" s="5" t="s">
        <v>1</v>
      </c>
      <c r="B16" s="3" t="s">
        <v>31</v>
      </c>
      <c r="C16" s="10">
        <v>105</v>
      </c>
      <c r="D16" s="4" t="s">
        <v>0</v>
      </c>
      <c r="F16" s="9">
        <f t="shared" ref="F16:F17" si="1">C16*E16</f>
        <v>0</v>
      </c>
      <c r="H16" s="18"/>
      <c r="I16" s="18"/>
    </row>
    <row r="17" spans="1:10" x14ac:dyDescent="0.25">
      <c r="A17" s="5" t="s">
        <v>3</v>
      </c>
      <c r="B17" s="3" t="s">
        <v>32</v>
      </c>
      <c r="C17" s="10">
        <v>105</v>
      </c>
      <c r="D17" s="4" t="s">
        <v>0</v>
      </c>
      <c r="F17" s="9">
        <f t="shared" si="1"/>
        <v>0</v>
      </c>
      <c r="H17" s="18"/>
      <c r="I17" s="18"/>
    </row>
    <row r="18" spans="1:10" x14ac:dyDescent="0.25">
      <c r="A18" s="5" t="s">
        <v>6</v>
      </c>
      <c r="B18" s="3" t="s">
        <v>33</v>
      </c>
      <c r="C18" s="10">
        <v>300</v>
      </c>
      <c r="D18" s="4" t="s">
        <v>17</v>
      </c>
      <c r="F18" s="9">
        <f>C18*E18</f>
        <v>0</v>
      </c>
      <c r="H18" s="18"/>
      <c r="I18" s="18"/>
    </row>
    <row r="19" spans="1:10" x14ac:dyDescent="0.25">
      <c r="A19" s="5"/>
      <c r="B19" s="14"/>
      <c r="C19" s="10"/>
      <c r="D19" s="4"/>
      <c r="F19" s="9"/>
    </row>
    <row r="20" spans="1:10" ht="45" x14ac:dyDescent="0.25">
      <c r="A20" s="5" t="s">
        <v>18</v>
      </c>
      <c r="B20" s="6" t="s">
        <v>27</v>
      </c>
      <c r="C20" s="10"/>
      <c r="D20" s="4"/>
    </row>
    <row r="21" spans="1:10" x14ac:dyDescent="0.25">
      <c r="A21" s="5"/>
      <c r="B21" s="3"/>
      <c r="C21" s="10">
        <v>150</v>
      </c>
      <c r="D21" s="4" t="s">
        <v>0</v>
      </c>
      <c r="F21" s="9">
        <f>C21*E21</f>
        <v>0</v>
      </c>
      <c r="H21" s="18"/>
      <c r="I21" s="18"/>
    </row>
    <row r="22" spans="1:10" x14ac:dyDescent="0.25">
      <c r="A22" s="5"/>
      <c r="B22" s="3"/>
      <c r="C22" s="10"/>
      <c r="D22" s="4"/>
      <c r="F22" s="9"/>
    </row>
    <row r="23" spans="1:10" s="2" customFormat="1" ht="60" x14ac:dyDescent="0.25">
      <c r="A23" s="5" t="s">
        <v>35</v>
      </c>
      <c r="B23" s="3" t="s">
        <v>51</v>
      </c>
      <c r="C23" s="10"/>
      <c r="D23" s="4"/>
      <c r="E23" s="9"/>
      <c r="F23" s="9"/>
    </row>
    <row r="24" spans="1:10" s="2" customFormat="1" x14ac:dyDescent="0.25">
      <c r="A24" s="8"/>
      <c r="B24" s="3"/>
      <c r="C24" s="10">
        <v>51</v>
      </c>
      <c r="D24" s="4" t="s">
        <v>17</v>
      </c>
      <c r="E24" s="9"/>
      <c r="F24" s="9">
        <f>C24*E24</f>
        <v>0</v>
      </c>
      <c r="H24" s="18"/>
      <c r="I24" s="18"/>
      <c r="J24"/>
    </row>
    <row r="25" spans="1:10" x14ac:dyDescent="0.25">
      <c r="A25" s="5"/>
      <c r="B25" s="3"/>
      <c r="C25" s="10"/>
      <c r="D25" s="4"/>
      <c r="F25" s="9"/>
    </row>
    <row r="26" spans="1:10" ht="75" x14ac:dyDescent="0.25">
      <c r="A26" s="5" t="s">
        <v>36</v>
      </c>
      <c r="B26" s="6" t="s">
        <v>34</v>
      </c>
      <c r="C26" s="10"/>
      <c r="D26" s="4"/>
      <c r="F26" s="9"/>
    </row>
    <row r="27" spans="1:10" x14ac:dyDescent="0.25">
      <c r="A27" s="5"/>
      <c r="B27" s="3"/>
      <c r="C27" s="10">
        <v>10</v>
      </c>
      <c r="D27" s="4" t="s">
        <v>5</v>
      </c>
      <c r="F27" s="9">
        <f>C27*E27</f>
        <v>0</v>
      </c>
      <c r="H27" s="18"/>
      <c r="I27" s="18"/>
    </row>
    <row r="29" spans="1:10" s="2" customFormat="1" ht="47.25" customHeight="1" x14ac:dyDescent="0.25">
      <c r="A29" s="5" t="s">
        <v>37</v>
      </c>
      <c r="B29" s="6" t="s">
        <v>15</v>
      </c>
      <c r="C29" s="9"/>
      <c r="E29" s="12"/>
      <c r="F29" s="11"/>
    </row>
    <row r="30" spans="1:10" s="2" customFormat="1" x14ac:dyDescent="0.25">
      <c r="A30" s="8"/>
      <c r="B30" s="3"/>
      <c r="C30" s="10">
        <v>3</v>
      </c>
      <c r="D30" s="4" t="s">
        <v>5</v>
      </c>
      <c r="E30" s="9"/>
      <c r="F30" s="9">
        <f>C30*E30</f>
        <v>0</v>
      </c>
      <c r="H30" s="18"/>
      <c r="I30" s="18"/>
      <c r="J30"/>
    </row>
    <row r="31" spans="1:10" s="2" customFormat="1" x14ac:dyDescent="0.25">
      <c r="A31" s="8"/>
      <c r="B31" s="3"/>
      <c r="C31" s="10"/>
      <c r="D31" s="4"/>
      <c r="E31" s="9"/>
      <c r="F31" s="9"/>
    </row>
    <row r="32" spans="1:10" s="2" customFormat="1" ht="105" x14ac:dyDescent="0.25">
      <c r="A32" s="5" t="s">
        <v>38</v>
      </c>
      <c r="B32" s="3" t="s">
        <v>49</v>
      </c>
      <c r="C32" s="10"/>
      <c r="D32" s="4"/>
      <c r="E32" s="9"/>
      <c r="F32" s="9"/>
    </row>
    <row r="33" spans="1:10" s="2" customFormat="1" x14ac:dyDescent="0.25">
      <c r="A33" s="8"/>
      <c r="B33" s="3"/>
      <c r="C33" s="10">
        <v>50</v>
      </c>
      <c r="D33" s="4" t="s">
        <v>17</v>
      </c>
      <c r="E33" s="9"/>
      <c r="F33" s="9">
        <f>C33*E33</f>
        <v>0</v>
      </c>
      <c r="H33" s="18"/>
      <c r="I33" s="18"/>
      <c r="J33"/>
    </row>
    <row r="34" spans="1:10" s="2" customFormat="1" x14ac:dyDescent="0.25">
      <c r="A34" s="8"/>
      <c r="B34" s="3"/>
      <c r="C34" s="10"/>
      <c r="D34" s="4"/>
      <c r="E34" s="9"/>
      <c r="F34" s="9"/>
    </row>
    <row r="35" spans="1:10" ht="120" x14ac:dyDescent="0.25">
      <c r="A35" s="5" t="s">
        <v>39</v>
      </c>
      <c r="B35" s="6" t="s">
        <v>19</v>
      </c>
    </row>
    <row r="36" spans="1:10" x14ac:dyDescent="0.25">
      <c r="C36" s="16">
        <v>30</v>
      </c>
      <c r="D36" s="4" t="s">
        <v>17</v>
      </c>
      <c r="F36" s="16">
        <f>C36*E36</f>
        <v>0</v>
      </c>
      <c r="H36" s="18"/>
      <c r="I36" s="18"/>
    </row>
    <row r="38" spans="1:10" ht="30" x14ac:dyDescent="0.25">
      <c r="A38" s="5" t="s">
        <v>40</v>
      </c>
      <c r="B38" s="6" t="s">
        <v>24</v>
      </c>
      <c r="C38" s="16">
        <v>700</v>
      </c>
      <c r="D38" s="4" t="s">
        <v>0</v>
      </c>
      <c r="F38" s="16">
        <f>C38*E38</f>
        <v>0</v>
      </c>
      <c r="H38" s="18"/>
      <c r="I38" s="18"/>
    </row>
    <row r="39" spans="1:10" x14ac:dyDescent="0.25">
      <c r="D39" s="4"/>
    </row>
    <row r="40" spans="1:10" ht="105" x14ac:dyDescent="0.25">
      <c r="A40" s="5" t="s">
        <v>42</v>
      </c>
      <c r="B40" s="6" t="s">
        <v>41</v>
      </c>
      <c r="D40" s="4"/>
    </row>
    <row r="41" spans="1:10" x14ac:dyDescent="0.25">
      <c r="C41" s="16">
        <v>2</v>
      </c>
      <c r="D41" s="4" t="s">
        <v>25</v>
      </c>
      <c r="F41" s="16">
        <f>C41*E41</f>
        <v>0</v>
      </c>
      <c r="H41" s="18"/>
      <c r="I41" s="18"/>
    </row>
    <row r="42" spans="1:10" x14ac:dyDescent="0.25">
      <c r="D42" s="4"/>
    </row>
    <row r="43" spans="1:10" ht="45" x14ac:dyDescent="0.25">
      <c r="A43" s="5" t="s">
        <v>43</v>
      </c>
      <c r="B43" s="6" t="s">
        <v>26</v>
      </c>
      <c r="D43" s="4"/>
    </row>
    <row r="44" spans="1:10" x14ac:dyDescent="0.25">
      <c r="C44" s="16">
        <v>2</v>
      </c>
      <c r="D44" s="4" t="s">
        <v>25</v>
      </c>
      <c r="F44" s="16">
        <f>C44*E44</f>
        <v>0</v>
      </c>
      <c r="H44" s="18"/>
      <c r="I44" s="18"/>
    </row>
    <row r="45" spans="1:10" x14ac:dyDescent="0.25">
      <c r="D45" s="4"/>
    </row>
    <row r="46" spans="1:10" ht="120" x14ac:dyDescent="0.25">
      <c r="A46" s="5" t="s">
        <v>44</v>
      </c>
      <c r="B46" s="6" t="s">
        <v>45</v>
      </c>
      <c r="D46" s="4"/>
    </row>
    <row r="47" spans="1:10" x14ac:dyDescent="0.25">
      <c r="B47" s="13"/>
      <c r="C47" s="16">
        <v>50</v>
      </c>
      <c r="D47" s="4" t="s">
        <v>17</v>
      </c>
      <c r="F47" s="16">
        <f>C47*E47</f>
        <v>0</v>
      </c>
      <c r="H47" s="18"/>
      <c r="I47" s="18"/>
    </row>
    <row r="49" spans="1:9" ht="126.75" customHeight="1" x14ac:dyDescent="0.25">
      <c r="A49" s="5" t="s">
        <v>47</v>
      </c>
      <c r="B49" s="6" t="s">
        <v>46</v>
      </c>
    </row>
    <row r="50" spans="1:9" x14ac:dyDescent="0.25">
      <c r="C50" s="16">
        <v>16</v>
      </c>
      <c r="D50" s="4" t="s">
        <v>17</v>
      </c>
      <c r="F50" s="16">
        <f>C50*E50</f>
        <v>0</v>
      </c>
      <c r="H50" s="18"/>
      <c r="I50" s="18"/>
    </row>
    <row r="51" spans="1:9" x14ac:dyDescent="0.25">
      <c r="D51" s="4"/>
    </row>
    <row r="52" spans="1:9" ht="105" x14ac:dyDescent="0.25">
      <c r="A52" s="5" t="s">
        <v>50</v>
      </c>
      <c r="B52" s="6" t="s">
        <v>48</v>
      </c>
    </row>
    <row r="53" spans="1:9" x14ac:dyDescent="0.25">
      <c r="C53" s="16">
        <v>7</v>
      </c>
      <c r="D53" s="4" t="s">
        <v>17</v>
      </c>
      <c r="F53" s="16">
        <f>C53*E53</f>
        <v>0</v>
      </c>
      <c r="H53" s="18"/>
      <c r="I53" s="18"/>
    </row>
    <row r="54" spans="1:9" x14ac:dyDescent="0.25">
      <c r="D54" s="4"/>
      <c r="H54" s="18"/>
      <c r="I54" s="18"/>
    </row>
    <row r="55" spans="1:9" ht="105" x14ac:dyDescent="0.25">
      <c r="B55" s="1" t="s">
        <v>55</v>
      </c>
      <c r="D55" s="4"/>
      <c r="H55" s="18"/>
      <c r="I55" s="18"/>
    </row>
    <row r="56" spans="1:9" x14ac:dyDescent="0.25">
      <c r="C56" s="16">
        <v>10</v>
      </c>
      <c r="D56" s="4" t="s">
        <v>17</v>
      </c>
      <c r="F56" s="16">
        <f>C56*E56</f>
        <v>0</v>
      </c>
      <c r="H56" s="18"/>
      <c r="I56" s="18"/>
    </row>
    <row r="57" spans="1:9" x14ac:dyDescent="0.25">
      <c r="D57" s="4"/>
      <c r="H57" s="18"/>
      <c r="I57" s="18"/>
    </row>
    <row r="58" spans="1:9" x14ac:dyDescent="0.25">
      <c r="D58" s="4"/>
      <c r="H58" s="18"/>
      <c r="I58" s="18"/>
    </row>
    <row r="59" spans="1:9" x14ac:dyDescent="0.25">
      <c r="D59" s="4"/>
      <c r="H59" s="18"/>
      <c r="I59" s="18"/>
    </row>
    <row r="60" spans="1:9" x14ac:dyDescent="0.25">
      <c r="D60" s="4"/>
    </row>
    <row r="61" spans="1:9" x14ac:dyDescent="0.25">
      <c r="B61" s="21" t="s">
        <v>54</v>
      </c>
      <c r="C61" s="19"/>
      <c r="D61" s="20"/>
      <c r="E61" s="19"/>
      <c r="F61" s="19">
        <f>SUM(F3:F56)</f>
        <v>0</v>
      </c>
    </row>
    <row r="62" spans="1:9" x14ac:dyDescent="0.25">
      <c r="B62" s="21" t="s">
        <v>52</v>
      </c>
      <c r="C62" s="19"/>
      <c r="D62" s="20"/>
      <c r="E62" s="19"/>
      <c r="F62" s="19">
        <f>F61*0.25</f>
        <v>0</v>
      </c>
    </row>
    <row r="63" spans="1:9" x14ac:dyDescent="0.25">
      <c r="B63" s="21" t="s">
        <v>53</v>
      </c>
      <c r="C63" s="19"/>
      <c r="D63" s="21"/>
      <c r="E63" s="19"/>
      <c r="F63" s="19">
        <f>F61+F62</f>
        <v>0</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Dalibor Radešić</dc:creator>
  <cp:lastModifiedBy>Dalibor Radešić</cp:lastModifiedBy>
  <dcterms:created xsi:type="dcterms:W3CDTF">2022-10-12T08:13:29Z</dcterms:created>
  <dcterms:modified xsi:type="dcterms:W3CDTF">2023-02-07T09:34:05Z</dcterms:modified>
</cp:coreProperties>
</file>